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2120" windowHeight="8580" activeTab="0"/>
  </bookViews>
  <sheets>
    <sheet name="A2" sheetId="1" r:id="rId1"/>
  </sheets>
  <definedNames>
    <definedName name="_xlnm.Print_Area" localSheetId="0">'A2'!$A$1:$P$25</definedName>
  </definedNames>
  <calcPr fullCalcOnLoad="1"/>
</workbook>
</file>

<file path=xl/sharedStrings.xml><?xml version="1.0" encoding="utf-8"?>
<sst xmlns="http://schemas.openxmlformats.org/spreadsheetml/2006/main" count="38" uniqueCount="28">
  <si>
    <t>ITEM</t>
  </si>
  <si>
    <t>DISCRIMINAÇÃO</t>
  </si>
  <si>
    <t>TOTAL</t>
  </si>
  <si>
    <t>R$</t>
  </si>
  <si>
    <t>%</t>
  </si>
  <si>
    <t>TOTAL NO MÊS (SIMPLES)</t>
  </si>
  <si>
    <t>TOTAL NO MÊS (ACUMULADO)</t>
  </si>
  <si>
    <t>ASSINATURA:</t>
  </si>
  <si>
    <t>PERÍODO</t>
  </si>
  <si>
    <t>Etapa 01</t>
  </si>
  <si>
    <t>Etapa 02</t>
  </si>
  <si>
    <t>Etapa 03</t>
  </si>
  <si>
    <t>Etapa 04</t>
  </si>
  <si>
    <t>Etapa 05</t>
  </si>
  <si>
    <t>PLANILHA   A 2</t>
  </si>
  <si>
    <t xml:space="preserve">LOCALIZAÇÃO: </t>
  </si>
  <si>
    <t>DRENAGEM</t>
  </si>
  <si>
    <t>PAVIMENTAÇÃO</t>
  </si>
  <si>
    <t>PLACAS DE SINALIZAÇÃO</t>
  </si>
  <si>
    <t>PAVIMENTAÇÃO DOS PASSEIOS</t>
  </si>
  <si>
    <t>PLANILHA DE CRONOGRAMA FÍSICO-FINANCEIRO</t>
  </si>
  <si>
    <t>PREFEITURA MUNICIPAL DE TAIÓ</t>
  </si>
  <si>
    <t>Data de referência dos custos: JANEIRO/2014</t>
  </si>
  <si>
    <t>PROJETO: DRENAGEM PLUVIAL / PAVIMENTAÇÃO COM LAJOTAS SEXTAVADAS / EXECUÇÃO DE PASSEIOS E SINALIZAÇÃO</t>
  </si>
  <si>
    <t xml:space="preserve">          ENGº   CARLOS JOSÉ VARELA / CREA-SC 031.719-0 </t>
  </si>
  <si>
    <t>DATA 30/05/2014</t>
  </si>
  <si>
    <t>DATA DO ORÇAMENTO:     30/05/2014</t>
  </si>
  <si>
    <t>Rua Augusto Müller/ Seminário / Taió-SC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</si>
</sst>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#,##0.00_ ;\-#,##0.00\ "/>
    <numFmt numFmtId="186" formatCode="&quot;R$ &quot;#,##0.00"/>
    <numFmt numFmtId="187" formatCode="#,##0.000;\-#,##0.000"/>
    <numFmt numFmtId="188" formatCode="#,##0.0;\-#,##0.0"/>
  </numFmts>
  <fonts count="50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39" fontId="6" fillId="0" borderId="10" xfId="53" applyNumberFormat="1" applyFont="1" applyBorder="1" applyAlignment="1">
      <alignment horizontal="right" wrapText="1"/>
    </xf>
    <xf numFmtId="37" fontId="6" fillId="0" borderId="10" xfId="53" applyNumberFormat="1" applyFont="1" applyBorder="1" applyAlignment="1">
      <alignment horizontal="center" wrapText="1"/>
    </xf>
    <xf numFmtId="171" fontId="6" fillId="0" borderId="10" xfId="53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39" fontId="6" fillId="33" borderId="10" xfId="53" applyNumberFormat="1" applyFont="1" applyFill="1" applyBorder="1" applyAlignment="1">
      <alignment horizontal="right" wrapText="1"/>
    </xf>
    <xf numFmtId="39" fontId="6" fillId="33" borderId="10" xfId="0" applyNumberFormat="1" applyFont="1" applyFill="1" applyBorder="1" applyAlignment="1">
      <alignment horizontal="right" vertical="center" wrapText="1"/>
    </xf>
    <xf numFmtId="39" fontId="6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39" fontId="6" fillId="33" borderId="11" xfId="53" applyNumberFormat="1" applyFont="1" applyFill="1" applyBorder="1" applyAlignment="1">
      <alignment horizontal="right" wrapText="1"/>
    </xf>
    <xf numFmtId="39" fontId="6" fillId="33" borderId="13" xfId="0" applyNumberFormat="1" applyFont="1" applyFill="1" applyBorder="1" applyAlignment="1">
      <alignment horizontal="right" vertical="center" wrapText="1"/>
    </xf>
    <xf numFmtId="39" fontId="6" fillId="33" borderId="13" xfId="0" applyNumberFormat="1" applyFont="1" applyFill="1" applyBorder="1" applyAlignment="1">
      <alignment horizontal="center" vertical="center" wrapText="1"/>
    </xf>
    <xf numFmtId="39" fontId="6" fillId="33" borderId="13" xfId="53" applyNumberFormat="1" applyFont="1" applyFill="1" applyBorder="1" applyAlignment="1">
      <alignment horizontal="right" wrapText="1"/>
    </xf>
    <xf numFmtId="39" fontId="6" fillId="33" borderId="14" xfId="53" applyNumberFormat="1" applyFont="1" applyFill="1" applyBorder="1" applyAlignment="1">
      <alignment horizontal="right" wrapText="1"/>
    </xf>
    <xf numFmtId="0" fontId="5" fillId="0" borderId="15" xfId="0" applyFont="1" applyBorder="1" applyAlignment="1">
      <alignment vertical="top" wrapText="1"/>
    </xf>
    <xf numFmtId="39" fontId="15" fillId="33" borderId="10" xfId="53" applyNumberFormat="1" applyFont="1" applyFill="1" applyBorder="1" applyAlignment="1">
      <alignment horizontal="right" wrapText="1"/>
    </xf>
    <xf numFmtId="39" fontId="15" fillId="33" borderId="10" xfId="0" applyNumberFormat="1" applyFont="1" applyFill="1" applyBorder="1" applyAlignment="1">
      <alignment horizontal="right" vertical="center" wrapText="1"/>
    </xf>
    <xf numFmtId="39" fontId="6" fillId="0" borderId="10" xfId="53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4" fillId="0" borderId="2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14" fillId="0" borderId="2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57150</xdr:rowOff>
    </xdr:from>
    <xdr:to>
      <xdr:col>2</xdr:col>
      <xdr:colOff>219075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tabSelected="1" view="pageBreakPreview" zoomScaleNormal="75" zoomScaleSheetLayoutView="100" zoomScalePageLayoutView="0" workbookViewId="0" topLeftCell="A1">
      <selection activeCell="L18" sqref="L18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13.00390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6" width="10.28125" style="0" customWidth="1"/>
  </cols>
  <sheetData>
    <row r="1" spans="1:28" ht="36" customHeight="1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7" t="s">
        <v>14</v>
      </c>
      <c r="P1" s="68"/>
      <c r="S1" s="46"/>
      <c r="T1" s="46"/>
      <c r="U1" s="46"/>
      <c r="V1" s="46"/>
      <c r="W1" s="46"/>
      <c r="X1" s="46"/>
      <c r="Y1" s="59"/>
      <c r="Z1" s="11"/>
      <c r="AA1" s="11"/>
      <c r="AB1" s="11"/>
    </row>
    <row r="2" spans="1:28" ht="24" customHeight="1">
      <c r="A2" s="62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9"/>
      <c r="P2" s="70"/>
      <c r="S2" s="46"/>
      <c r="T2" s="46"/>
      <c r="U2" s="46"/>
      <c r="V2" s="46"/>
      <c r="W2" s="46"/>
      <c r="X2" s="46"/>
      <c r="Y2" s="59"/>
      <c r="Z2" s="11"/>
      <c r="AA2" s="11"/>
      <c r="AB2" s="11"/>
    </row>
    <row r="3" spans="1:28" ht="13.5" customHeight="1">
      <c r="A3" s="53" t="s">
        <v>23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4"/>
      <c r="M3" s="54"/>
      <c r="N3" s="54"/>
      <c r="O3" s="65"/>
      <c r="P3" s="66"/>
      <c r="S3" s="9"/>
      <c r="T3" s="9"/>
      <c r="U3" s="9"/>
      <c r="V3" s="9"/>
      <c r="W3" s="9"/>
      <c r="X3" s="9"/>
      <c r="Y3" s="10"/>
      <c r="Z3" s="11"/>
      <c r="AA3" s="11"/>
      <c r="AB3" s="11"/>
    </row>
    <row r="4" spans="1:28" ht="13.5" customHeight="1">
      <c r="A4" s="44" t="s">
        <v>15</v>
      </c>
      <c r="B4" s="45"/>
      <c r="C4" s="45"/>
      <c r="D4" s="45" t="s">
        <v>27</v>
      </c>
      <c r="E4" s="45"/>
      <c r="F4" s="45"/>
      <c r="G4" s="45"/>
      <c r="H4" s="45"/>
      <c r="I4" s="45"/>
      <c r="J4" s="45"/>
      <c r="K4" s="45"/>
      <c r="L4" s="19"/>
      <c r="M4" s="19"/>
      <c r="N4" s="19"/>
      <c r="O4" s="47" t="s">
        <v>25</v>
      </c>
      <c r="P4" s="48"/>
      <c r="S4" s="9"/>
      <c r="T4" s="9"/>
      <c r="U4" s="9"/>
      <c r="V4" s="9"/>
      <c r="W4" s="9"/>
      <c r="X4" s="9"/>
      <c r="Y4" s="10"/>
      <c r="Z4" s="11"/>
      <c r="AA4" s="11"/>
      <c r="AB4" s="11"/>
    </row>
    <row r="5" spans="1:28" ht="12.75" customHeight="1">
      <c r="A5" s="56" t="s">
        <v>22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49"/>
      <c r="P5" s="50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4.25" customHeight="1">
      <c r="A6" s="40" t="s">
        <v>0</v>
      </c>
      <c r="B6" s="41" t="s">
        <v>1</v>
      </c>
      <c r="C6" s="41"/>
      <c r="D6" s="41"/>
      <c r="E6" s="32" t="s">
        <v>8</v>
      </c>
      <c r="F6" s="32"/>
      <c r="G6" s="32"/>
      <c r="H6" s="32"/>
      <c r="I6" s="32"/>
      <c r="J6" s="32"/>
      <c r="K6" s="32"/>
      <c r="L6" s="32"/>
      <c r="M6" s="32"/>
      <c r="N6" s="32"/>
      <c r="O6" s="51" t="s">
        <v>2</v>
      </c>
      <c r="P6" s="52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4.25" customHeight="1">
      <c r="A7" s="40"/>
      <c r="B7" s="41"/>
      <c r="C7" s="41"/>
      <c r="D7" s="41"/>
      <c r="E7" s="42" t="s">
        <v>9</v>
      </c>
      <c r="F7" s="43"/>
      <c r="G7" s="42" t="s">
        <v>10</v>
      </c>
      <c r="H7" s="43"/>
      <c r="I7" s="42" t="s">
        <v>11</v>
      </c>
      <c r="J7" s="43"/>
      <c r="K7" s="42" t="s">
        <v>12</v>
      </c>
      <c r="L7" s="43"/>
      <c r="M7" s="42" t="s">
        <v>13</v>
      </c>
      <c r="N7" s="43"/>
      <c r="O7" s="51"/>
      <c r="P7" s="52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2.75">
      <c r="A8" s="40"/>
      <c r="B8" s="41"/>
      <c r="C8" s="41"/>
      <c r="D8" s="41"/>
      <c r="E8" s="5" t="s">
        <v>3</v>
      </c>
      <c r="F8" s="5" t="s">
        <v>4</v>
      </c>
      <c r="G8" s="5" t="s">
        <v>3</v>
      </c>
      <c r="H8" s="5" t="s">
        <v>4</v>
      </c>
      <c r="I8" s="5" t="s">
        <v>3</v>
      </c>
      <c r="J8" s="5" t="s">
        <v>4</v>
      </c>
      <c r="K8" s="5" t="s">
        <v>3</v>
      </c>
      <c r="L8" s="5" t="s">
        <v>4</v>
      </c>
      <c r="M8" s="5" t="s">
        <v>3</v>
      </c>
      <c r="N8" s="5" t="s">
        <v>4</v>
      </c>
      <c r="O8" s="5" t="s">
        <v>3</v>
      </c>
      <c r="P8" s="12" t="s">
        <v>4</v>
      </c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3.5" customHeight="1">
      <c r="A9" s="13"/>
      <c r="B9" s="26" t="s">
        <v>16</v>
      </c>
      <c r="C9" s="27"/>
      <c r="D9" s="27"/>
      <c r="E9" s="1">
        <v>1177.66</v>
      </c>
      <c r="F9" s="22">
        <v>50</v>
      </c>
      <c r="G9" s="1">
        <v>1177.66</v>
      </c>
      <c r="H9" s="3">
        <v>50</v>
      </c>
      <c r="I9" s="1"/>
      <c r="J9" s="3"/>
      <c r="K9" s="1"/>
      <c r="L9" s="3"/>
      <c r="M9" s="1"/>
      <c r="N9" s="2"/>
      <c r="O9" s="6">
        <f>E9+G9+I9+K9+M9</f>
        <v>2355.32</v>
      </c>
      <c r="P9" s="14">
        <f>F9+H9+J9+L9+N9</f>
        <v>100</v>
      </c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3.5" customHeight="1">
      <c r="A10" s="13"/>
      <c r="B10" s="26" t="s">
        <v>17</v>
      </c>
      <c r="C10" s="27"/>
      <c r="D10" s="27"/>
      <c r="E10" s="1">
        <v>17492.862</v>
      </c>
      <c r="F10" s="22">
        <v>20</v>
      </c>
      <c r="G10" s="1">
        <v>34985.724</v>
      </c>
      <c r="H10" s="3">
        <v>40</v>
      </c>
      <c r="I10" s="1">
        <v>34985.724</v>
      </c>
      <c r="J10" s="3">
        <v>40</v>
      </c>
      <c r="K10" s="1"/>
      <c r="L10" s="3"/>
      <c r="M10" s="1"/>
      <c r="N10" s="2"/>
      <c r="O10" s="6">
        <f aca="true" t="shared" si="0" ref="O10:O22">E10+G10+I10+K10+M10</f>
        <v>87464.31</v>
      </c>
      <c r="P10" s="14">
        <f aca="true" t="shared" si="1" ref="P10:P22">F10+H10+J10+L10+N10</f>
        <v>100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3.5" customHeight="1">
      <c r="A11" s="13"/>
      <c r="B11" s="26" t="s">
        <v>18</v>
      </c>
      <c r="C11" s="27"/>
      <c r="D11" s="27"/>
      <c r="E11" s="1">
        <v>222.44</v>
      </c>
      <c r="F11" s="22">
        <v>10</v>
      </c>
      <c r="G11" s="1"/>
      <c r="H11" s="3"/>
      <c r="I11" s="1">
        <v>2001.96</v>
      </c>
      <c r="J11" s="3">
        <v>90</v>
      </c>
      <c r="K11" s="1"/>
      <c r="L11" s="3"/>
      <c r="M11" s="1"/>
      <c r="N11" s="2"/>
      <c r="O11" s="6">
        <f t="shared" si="0"/>
        <v>2224.4</v>
      </c>
      <c r="P11" s="14">
        <f t="shared" si="1"/>
        <v>100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16" ht="13.5" customHeight="1">
      <c r="A12" s="13"/>
      <c r="B12" s="26" t="s">
        <v>19</v>
      </c>
      <c r="C12" s="27"/>
      <c r="D12" s="27"/>
      <c r="E12" s="1"/>
      <c r="F12" s="2"/>
      <c r="G12" s="1">
        <v>18796.07</v>
      </c>
      <c r="H12" s="3">
        <v>50</v>
      </c>
      <c r="I12" s="1">
        <v>18796.07</v>
      </c>
      <c r="J12" s="3">
        <v>50</v>
      </c>
      <c r="K12" s="1"/>
      <c r="L12" s="3"/>
      <c r="M12" s="1"/>
      <c r="N12" s="2"/>
      <c r="O12" s="6">
        <f t="shared" si="0"/>
        <v>37592.14</v>
      </c>
      <c r="P12" s="14">
        <f t="shared" si="1"/>
        <v>100</v>
      </c>
    </row>
    <row r="13" spans="1:16" ht="13.5" customHeight="1">
      <c r="A13" s="13"/>
      <c r="B13" s="26"/>
      <c r="C13" s="27"/>
      <c r="D13" s="27"/>
      <c r="E13" s="1"/>
      <c r="F13" s="2"/>
      <c r="G13" s="1"/>
      <c r="H13" s="3"/>
      <c r="I13" s="1"/>
      <c r="J13" s="3"/>
      <c r="K13" s="1"/>
      <c r="L13" s="3"/>
      <c r="M13" s="1"/>
      <c r="N13" s="2"/>
      <c r="O13" s="6">
        <v>0</v>
      </c>
      <c r="P13" s="14">
        <v>0</v>
      </c>
    </row>
    <row r="14" spans="1:16" ht="13.5" customHeight="1">
      <c r="A14" s="13"/>
      <c r="B14" s="35"/>
      <c r="C14" s="36"/>
      <c r="D14" s="36"/>
      <c r="E14" s="1"/>
      <c r="F14" s="2"/>
      <c r="G14" s="1"/>
      <c r="H14" s="3"/>
      <c r="I14" s="1"/>
      <c r="J14" s="3"/>
      <c r="K14" s="1"/>
      <c r="L14" s="3"/>
      <c r="M14" s="1"/>
      <c r="N14" s="2"/>
      <c r="O14" s="6">
        <f t="shared" si="0"/>
        <v>0</v>
      </c>
      <c r="P14" s="14">
        <f t="shared" si="1"/>
        <v>0</v>
      </c>
    </row>
    <row r="15" spans="1:16" ht="13.5" customHeight="1">
      <c r="A15" s="13"/>
      <c r="B15" s="35"/>
      <c r="C15" s="36"/>
      <c r="D15" s="36"/>
      <c r="E15" s="1"/>
      <c r="F15" s="2"/>
      <c r="G15" s="1"/>
      <c r="H15" s="3"/>
      <c r="I15" s="1"/>
      <c r="J15" s="3"/>
      <c r="K15" s="1"/>
      <c r="L15" s="3"/>
      <c r="M15" s="1"/>
      <c r="N15" s="2"/>
      <c r="O15" s="6">
        <f t="shared" si="0"/>
        <v>0</v>
      </c>
      <c r="P15" s="14">
        <f t="shared" si="1"/>
        <v>0</v>
      </c>
    </row>
    <row r="16" spans="1:16" ht="13.5" customHeight="1">
      <c r="A16" s="13"/>
      <c r="B16" s="35"/>
      <c r="C16" s="36"/>
      <c r="D16" s="36"/>
      <c r="E16" s="1"/>
      <c r="F16" s="2"/>
      <c r="G16" s="1"/>
      <c r="H16" s="3"/>
      <c r="I16" s="1"/>
      <c r="J16" s="2"/>
      <c r="K16" s="1"/>
      <c r="L16" s="2"/>
      <c r="M16" s="1"/>
      <c r="N16" s="2"/>
      <c r="O16" s="6">
        <f t="shared" si="0"/>
        <v>0</v>
      </c>
      <c r="P16" s="14">
        <f t="shared" si="1"/>
        <v>0</v>
      </c>
    </row>
    <row r="17" spans="1:16" ht="13.5" customHeight="1">
      <c r="A17" s="13"/>
      <c r="B17" s="35"/>
      <c r="C17" s="36"/>
      <c r="D17" s="36"/>
      <c r="E17" s="1"/>
      <c r="F17" s="2"/>
      <c r="G17" s="1"/>
      <c r="H17" s="3"/>
      <c r="I17" s="1"/>
      <c r="J17" s="2"/>
      <c r="K17" s="1"/>
      <c r="L17" s="2"/>
      <c r="M17" s="1"/>
      <c r="N17" s="2"/>
      <c r="O17" s="6">
        <f t="shared" si="0"/>
        <v>0</v>
      </c>
      <c r="P17" s="14">
        <f t="shared" si="1"/>
        <v>0</v>
      </c>
    </row>
    <row r="18" spans="1:16" ht="13.5" customHeight="1">
      <c r="A18" s="13"/>
      <c r="B18" s="35"/>
      <c r="C18" s="36"/>
      <c r="D18" s="36"/>
      <c r="E18" s="1"/>
      <c r="F18" s="2"/>
      <c r="G18" s="1"/>
      <c r="H18" s="3"/>
      <c r="I18" s="1"/>
      <c r="J18" s="2"/>
      <c r="K18" s="1"/>
      <c r="L18" s="2"/>
      <c r="M18" s="1"/>
      <c r="N18" s="2"/>
      <c r="O18" s="6">
        <f t="shared" si="0"/>
        <v>0</v>
      </c>
      <c r="P18" s="14">
        <f t="shared" si="1"/>
        <v>0</v>
      </c>
    </row>
    <row r="19" spans="1:16" ht="13.5" customHeight="1">
      <c r="A19" s="13"/>
      <c r="B19" s="35"/>
      <c r="C19" s="36"/>
      <c r="D19" s="36"/>
      <c r="E19" s="1"/>
      <c r="F19" s="2"/>
      <c r="G19" s="1"/>
      <c r="H19" s="3"/>
      <c r="I19" s="1"/>
      <c r="J19" s="2"/>
      <c r="K19" s="1"/>
      <c r="L19" s="2"/>
      <c r="M19" s="1"/>
      <c r="N19" s="2"/>
      <c r="O19" s="6">
        <f t="shared" si="0"/>
        <v>0</v>
      </c>
      <c r="P19" s="14">
        <f t="shared" si="1"/>
        <v>0</v>
      </c>
    </row>
    <row r="20" spans="1:16" ht="13.5" customHeight="1">
      <c r="A20" s="13"/>
      <c r="B20" s="35"/>
      <c r="C20" s="36"/>
      <c r="D20" s="36"/>
      <c r="E20" s="1"/>
      <c r="F20" s="2"/>
      <c r="G20" s="1"/>
      <c r="H20" s="3"/>
      <c r="I20" s="1"/>
      <c r="J20" s="2"/>
      <c r="K20" s="1"/>
      <c r="L20" s="2"/>
      <c r="M20" s="1"/>
      <c r="N20" s="2"/>
      <c r="O20" s="6">
        <f t="shared" si="0"/>
        <v>0</v>
      </c>
      <c r="P20" s="14">
        <f t="shared" si="1"/>
        <v>0</v>
      </c>
    </row>
    <row r="21" spans="1:16" ht="13.5" customHeight="1">
      <c r="A21" s="13"/>
      <c r="B21" s="35"/>
      <c r="C21" s="36"/>
      <c r="D21" s="36"/>
      <c r="E21" s="1"/>
      <c r="F21" s="2"/>
      <c r="G21" s="1"/>
      <c r="H21" s="3"/>
      <c r="I21" s="1"/>
      <c r="J21" s="2"/>
      <c r="K21" s="1"/>
      <c r="L21" s="2"/>
      <c r="M21" s="1"/>
      <c r="N21" s="2"/>
      <c r="O21" s="6">
        <f t="shared" si="0"/>
        <v>0</v>
      </c>
      <c r="P21" s="14">
        <f t="shared" si="1"/>
        <v>0</v>
      </c>
    </row>
    <row r="22" spans="1:16" ht="13.5" customHeight="1">
      <c r="A22" s="13"/>
      <c r="B22" s="35"/>
      <c r="C22" s="36"/>
      <c r="D22" s="36"/>
      <c r="E22" s="1"/>
      <c r="F22" s="2"/>
      <c r="G22" s="1"/>
      <c r="H22" s="3"/>
      <c r="I22" s="1"/>
      <c r="J22" s="2"/>
      <c r="K22" s="1"/>
      <c r="L22" s="2"/>
      <c r="M22" s="1"/>
      <c r="N22" s="2"/>
      <c r="O22" s="6">
        <f t="shared" si="0"/>
        <v>0</v>
      </c>
      <c r="P22" s="14">
        <f t="shared" si="1"/>
        <v>0</v>
      </c>
    </row>
    <row r="23" spans="1:16" s="4" customFormat="1" ht="13.5" customHeight="1">
      <c r="A23" s="31" t="s">
        <v>5</v>
      </c>
      <c r="B23" s="32"/>
      <c r="C23" s="32"/>
      <c r="D23" s="32"/>
      <c r="E23" s="21">
        <f>ROUND(SUM(E9:E22),2)</f>
        <v>18892.96</v>
      </c>
      <c r="F23" s="8">
        <f>IF($O$23&lt;&gt;0,E23*100/$O$23,0)</f>
        <v>14.573833830481107</v>
      </c>
      <c r="G23" s="21">
        <f>ROUND(SUM(G9:G22),2)</f>
        <v>54959.45</v>
      </c>
      <c r="H23" s="8">
        <f>IF($O$23&lt;&gt;0,G23*100/$O$23,0)</f>
        <v>42.395150982939406</v>
      </c>
      <c r="I23" s="21">
        <f>ROUND(SUM(I9:I22),2)</f>
        <v>55783.75</v>
      </c>
      <c r="J23" s="8">
        <f>IF($O$23&lt;&gt;0,I23*100/$O$23,0)</f>
        <v>43.03100747268297</v>
      </c>
      <c r="K23" s="7">
        <f>ROUND(SUM(K9:K22),2)</f>
        <v>0</v>
      </c>
      <c r="L23" s="8">
        <f>IF($O$23&lt;&gt;0,K23*100/$O$23,0)</f>
        <v>0</v>
      </c>
      <c r="M23" s="7">
        <f>ROUND(SUM(M9:M22),2)</f>
        <v>0</v>
      </c>
      <c r="N23" s="8">
        <f>IF($O$23&lt;&gt;0,M23*100/$O$23,0)</f>
        <v>0</v>
      </c>
      <c r="O23" s="20">
        <v>129636.17</v>
      </c>
      <c r="P23" s="14">
        <f>F23+H23+J23+L23+N23</f>
        <v>99.99999228610349</v>
      </c>
    </row>
    <row r="24" spans="1:16" s="4" customFormat="1" ht="13.5" customHeight="1" thickBot="1">
      <c r="A24" s="33" t="s">
        <v>6</v>
      </c>
      <c r="B24" s="34"/>
      <c r="C24" s="34"/>
      <c r="D24" s="34"/>
      <c r="E24" s="15">
        <f>E23</f>
        <v>18892.96</v>
      </c>
      <c r="F24" s="16">
        <f>F23</f>
        <v>14.573833830481107</v>
      </c>
      <c r="G24" s="15">
        <f>E24+G23</f>
        <v>73852.41</v>
      </c>
      <c r="H24" s="16">
        <f>F24+H23</f>
        <v>56.96898481342051</v>
      </c>
      <c r="I24" s="15">
        <v>0</v>
      </c>
      <c r="J24" s="16">
        <f>H24+J23</f>
        <v>99.99999228610349</v>
      </c>
      <c r="K24" s="15">
        <v>0</v>
      </c>
      <c r="L24" s="16">
        <v>0</v>
      </c>
      <c r="M24" s="15">
        <f>K24+M23</f>
        <v>0</v>
      </c>
      <c r="N24" s="16">
        <f>L24+N23</f>
        <v>0</v>
      </c>
      <c r="O24" s="17"/>
      <c r="P24" s="18"/>
    </row>
    <row r="25" spans="1:16" ht="52.5" customHeight="1">
      <c r="A25" s="37" t="s">
        <v>26</v>
      </c>
      <c r="B25" s="38"/>
      <c r="C25" s="38"/>
      <c r="D25" s="39"/>
      <c r="E25" s="23" t="s">
        <v>24</v>
      </c>
      <c r="F25" s="24"/>
      <c r="G25" s="24"/>
      <c r="H25" s="24"/>
      <c r="I25" s="24"/>
      <c r="J25" s="24"/>
      <c r="K25" s="24"/>
      <c r="L25" s="24"/>
      <c r="M25" s="25"/>
      <c r="N25" s="28" t="s">
        <v>7</v>
      </c>
      <c r="O25" s="29"/>
      <c r="P25" s="30"/>
    </row>
  </sheetData>
  <sheetProtection/>
  <mergeCells count="40">
    <mergeCell ref="A3:N3"/>
    <mergeCell ref="A5:N5"/>
    <mergeCell ref="Y1:Y2"/>
    <mergeCell ref="S2:X2"/>
    <mergeCell ref="A1:N1"/>
    <mergeCell ref="A2:N2"/>
    <mergeCell ref="O3:P3"/>
    <mergeCell ref="O1:P2"/>
    <mergeCell ref="B21:D21"/>
    <mergeCell ref="B22:D22"/>
    <mergeCell ref="A4:C4"/>
    <mergeCell ref="S1:X1"/>
    <mergeCell ref="O4:P5"/>
    <mergeCell ref="O6:P7"/>
    <mergeCell ref="I7:J7"/>
    <mergeCell ref="K7:L7"/>
    <mergeCell ref="M7:N7"/>
    <mergeCell ref="D4:K4"/>
    <mergeCell ref="B13:D13"/>
    <mergeCell ref="B14:D14"/>
    <mergeCell ref="B15:D15"/>
    <mergeCell ref="B17:D17"/>
    <mergeCell ref="B16:D16"/>
    <mergeCell ref="B19:D19"/>
    <mergeCell ref="A6:A8"/>
    <mergeCell ref="B6:D8"/>
    <mergeCell ref="B12:D12"/>
    <mergeCell ref="E6:N6"/>
    <mergeCell ref="E7:F7"/>
    <mergeCell ref="G7:H7"/>
    <mergeCell ref="E25:M25"/>
    <mergeCell ref="B9:D9"/>
    <mergeCell ref="B10:D10"/>
    <mergeCell ref="B11:D11"/>
    <mergeCell ref="N25:P25"/>
    <mergeCell ref="A23:D23"/>
    <mergeCell ref="A24:D24"/>
    <mergeCell ref="B20:D20"/>
    <mergeCell ref="A25:D25"/>
    <mergeCell ref="B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varela</cp:lastModifiedBy>
  <cp:lastPrinted>2014-06-03T13:49:24Z</cp:lastPrinted>
  <dcterms:created xsi:type="dcterms:W3CDTF">2003-10-24T18:12:58Z</dcterms:created>
  <dcterms:modified xsi:type="dcterms:W3CDTF">2014-06-13T14:47:42Z</dcterms:modified>
  <cp:category/>
  <cp:version/>
  <cp:contentType/>
  <cp:contentStatus/>
</cp:coreProperties>
</file>